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8" activeTab="0"/>
  </bookViews>
  <sheets>
    <sheet name="dec 614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<sst xmlns="http://schemas.openxmlformats.org/spreadsheetml/2006/main" count="21" uniqueCount="21">
  <si>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VMLD US$</t>
  </si>
  <si>
    <t>DÓLAR</t>
  </si>
  <si>
    <t>VMLD R$</t>
  </si>
  <si>
    <t>I.I.</t>
  </si>
  <si>
    <t xml:space="preserve">ADIÇÕES: </t>
  </si>
  <si>
    <t>I.P.I.</t>
  </si>
  <si>
    <t>PIS/PASEP</t>
  </si>
  <si>
    <t>COFINS</t>
  </si>
  <si>
    <t xml:space="preserve"> </t>
  </si>
  <si>
    <t>TAXA UTILIZAÇÃO SISCOMEX</t>
  </si>
  <si>
    <t>OUTRAS DESP. ADUANEIRAS</t>
  </si>
  <si>
    <t>TOTAL TRIBUTÁVEL</t>
  </si>
  <si>
    <t>BASE DE CÁLCULO</t>
  </si>
  <si>
    <t>ALÍQUOTA</t>
  </si>
  <si>
    <t>IMPOSTO</t>
  </si>
  <si>
    <t>PERCENTUAL DIFERIDO</t>
  </si>
  <si>
    <t>DIFERIMENTO</t>
  </si>
  <si>
    <t>IMPOSTO DEVIDO</t>
  </si>
  <si>
    <t>CRÉDITO PRESUMIDO</t>
  </si>
  <si>
    <t>VALOR A RECOLHER</t>
  </si>
  <si>
    <t>PLANILHA ICMS 50% CP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</si>
</sst>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0\ ;&quot; (&quot;#,##0.00\);&quot; -&quot;#\ ;@\ "/>
    <numFmt numFmtId="179" formatCode="#,##0.0000"/>
    <numFmt numFmtId="180" formatCode="000"/>
  </numFmts>
  <fonts count="46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178" fontId="0" fillId="0" borderId="0" applyFill="0" applyAlignment="0" applyProtection="0"/>
    <xf numFmtId="16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indent="1"/>
      <protection/>
    </xf>
    <xf numFmtId="178" fontId="1" fillId="0" borderId="11" xfId="0" applyNumberFormat="1" applyFont="1" applyFill="1" applyBorder="1" applyAlignment="1" applyProtection="1">
      <alignment horizontal="right"/>
      <protection locked="0"/>
    </xf>
    <xf numFmtId="178" fontId="1" fillId="0" borderId="12" xfId="0" applyNumberFormat="1" applyFont="1" applyFill="1" applyBorder="1" applyAlignment="1" applyProtection="1">
      <alignment horizontal="right"/>
      <protection locked="0"/>
    </xf>
    <xf numFmtId="179" fontId="1" fillId="0" borderId="10" xfId="53" applyNumberFormat="1" applyFont="1" applyFill="1" applyBorder="1" applyAlignment="1" applyProtection="1">
      <alignment/>
      <protection locked="0"/>
    </xf>
    <xf numFmtId="4" fontId="1" fillId="0" borderId="10" xfId="53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78" fontId="1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/>
      <protection/>
    </xf>
    <xf numFmtId="178" fontId="1" fillId="0" borderId="10" xfId="53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indent="1"/>
      <protection/>
    </xf>
    <xf numFmtId="178" fontId="1" fillId="0" borderId="10" xfId="53" applyNumberFormat="1" applyFont="1" applyFill="1" applyBorder="1" applyAlignment="1" applyProtection="1">
      <alignment/>
      <protection/>
    </xf>
    <xf numFmtId="178" fontId="1" fillId="0" borderId="0" xfId="0" applyNumberFormat="1" applyFont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/>
      <protection/>
    </xf>
    <xf numFmtId="10" fontId="1" fillId="0" borderId="10" xfId="53" applyNumberFormat="1" applyFont="1" applyFill="1" applyBorder="1" applyAlignment="1" applyProtection="1">
      <alignment/>
      <protection/>
    </xf>
    <xf numFmtId="178" fontId="6" fillId="0" borderId="10" xfId="53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indent="1"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left" indent="1"/>
      <protection/>
    </xf>
    <xf numFmtId="178" fontId="6" fillId="0" borderId="10" xfId="0" applyNumberFormat="1" applyFont="1" applyBorder="1" applyAlignment="1" applyProtection="1">
      <alignment/>
      <protection/>
    </xf>
    <xf numFmtId="178" fontId="9" fillId="0" borderId="10" xfId="53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180" fontId="0" fillId="0" borderId="10" xfId="53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zoomScalePageLayoutView="0" workbookViewId="0" topLeftCell="A1">
      <selection activeCell="D19" sqref="D19"/>
    </sheetView>
  </sheetViews>
  <sheetFormatPr defaultColWidth="11.57421875" defaultRowHeight="12.75"/>
  <cols>
    <col min="1" max="1" width="5.140625" style="1" customWidth="1"/>
    <col min="2" max="2" width="26.00390625" style="1" customWidth="1"/>
    <col min="3" max="3" width="21.140625" style="1" customWidth="1"/>
    <col min="4" max="4" width="23.7109375" style="1" customWidth="1"/>
    <col min="5" max="16384" width="11.57421875" style="1" customWidth="1"/>
  </cols>
  <sheetData>
    <row r="1" spans="1:4" s="31" customFormat="1" ht="12.75" customHeight="1">
      <c r="A1" s="28" t="s">
        <v>20</v>
      </c>
      <c r="B1" s="29"/>
      <c r="C1" s="29"/>
      <c r="D1" s="30"/>
    </row>
    <row r="2" spans="1:4" ht="16.5" customHeight="1">
      <c r="A2" s="2">
        <v>1</v>
      </c>
      <c r="B2" s="3" t="s">
        <v>0</v>
      </c>
      <c r="C2" s="4">
        <v>0</v>
      </c>
      <c r="D2" s="5"/>
    </row>
    <row r="3" spans="1:4" ht="16.5" customHeight="1">
      <c r="A3" s="2">
        <v>2</v>
      </c>
      <c r="B3" s="3" t="s">
        <v>1</v>
      </c>
      <c r="C3" s="6">
        <v>0</v>
      </c>
      <c r="D3" s="2"/>
    </row>
    <row r="4" spans="1:4" ht="16.5" customHeight="1">
      <c r="A4" s="2">
        <v>3</v>
      </c>
      <c r="B4" s="3" t="s">
        <v>2</v>
      </c>
      <c r="C4" s="7">
        <f>C2*C3</f>
        <v>0</v>
      </c>
      <c r="D4" s="8"/>
    </row>
    <row r="5" spans="1:4" ht="16.5" customHeight="1">
      <c r="A5" s="2">
        <v>4</v>
      </c>
      <c r="B5" s="3" t="s">
        <v>3</v>
      </c>
      <c r="C5" s="9">
        <v>0</v>
      </c>
      <c r="D5" s="10" t="s">
        <v>4</v>
      </c>
    </row>
    <row r="6" spans="1:4" ht="16.5" customHeight="1">
      <c r="A6" s="2">
        <v>5</v>
      </c>
      <c r="B6" s="3" t="s">
        <v>5</v>
      </c>
      <c r="C6" s="11">
        <v>0</v>
      </c>
      <c r="D6" s="27"/>
    </row>
    <row r="7" spans="1:4" ht="16.5" customHeight="1">
      <c r="A7" s="2">
        <v>6</v>
      </c>
      <c r="B7" s="3" t="s">
        <v>6</v>
      </c>
      <c r="C7" s="11">
        <v>0</v>
      </c>
      <c r="D7" s="27"/>
    </row>
    <row r="8" spans="1:4" ht="16.5" customHeight="1">
      <c r="A8" s="2">
        <v>7</v>
      </c>
      <c r="B8" s="3" t="s">
        <v>7</v>
      </c>
      <c r="C8" s="11">
        <v>0</v>
      </c>
      <c r="D8" s="8" t="s">
        <v>8</v>
      </c>
    </row>
    <row r="9" spans="1:4" ht="16.5" customHeight="1">
      <c r="A9" s="2">
        <v>8</v>
      </c>
      <c r="B9" s="12" t="s">
        <v>9</v>
      </c>
      <c r="C9" s="11">
        <v>0</v>
      </c>
      <c r="D9" s="8"/>
    </row>
    <row r="10" spans="1:4" ht="16.5" customHeight="1">
      <c r="A10" s="2">
        <v>9</v>
      </c>
      <c r="B10" s="12" t="s">
        <v>10</v>
      </c>
      <c r="C10" s="11">
        <v>0</v>
      </c>
      <c r="D10" s="8"/>
    </row>
    <row r="11" spans="1:4" ht="16.5" customHeight="1">
      <c r="A11" s="2">
        <v>10</v>
      </c>
      <c r="B11" s="3" t="s">
        <v>11</v>
      </c>
      <c r="C11" s="13">
        <f>SUM(C4:C10)</f>
        <v>0</v>
      </c>
      <c r="D11" s="8"/>
    </row>
    <row r="12" spans="1:4" ht="16.5" customHeight="1">
      <c r="A12" s="2">
        <v>11</v>
      </c>
      <c r="B12" s="3" t="s">
        <v>12</v>
      </c>
      <c r="C12" s="14">
        <f>IF(C13=18%,C11/0.82,IF(C13=12%,C11/0.88,IF(C13=27%,C11/0.73,IF(C13=28%,C11/0.72,IF(C13=29%,C11/0.71,IF(C13=7%,C11/0.93,IF(C13=25%,C11/0.75,"Alíquota desconhecida")))))))</f>
        <v>0</v>
      </c>
      <c r="D12" s="8"/>
    </row>
    <row r="13" spans="1:4" ht="16.5" customHeight="1">
      <c r="A13" s="2">
        <v>12</v>
      </c>
      <c r="B13" s="3" t="s">
        <v>13</v>
      </c>
      <c r="C13" s="15">
        <v>0.18</v>
      </c>
      <c r="D13" s="16"/>
    </row>
    <row r="14" spans="1:4" ht="16.5" customHeight="1">
      <c r="A14" s="2">
        <v>13</v>
      </c>
      <c r="B14" s="3" t="s">
        <v>14</v>
      </c>
      <c r="C14" s="13">
        <f>C12*C13</f>
        <v>0</v>
      </c>
      <c r="D14" s="16"/>
    </row>
    <row r="15" spans="1:4" ht="16.5" customHeight="1">
      <c r="A15" s="2">
        <v>14</v>
      </c>
      <c r="B15" s="3" t="s">
        <v>15</v>
      </c>
      <c r="C15" s="17">
        <f>IF(C13=18%,33.33%,IF(C13=12%,0%,IF(C13=7%,0%,IF(C13=29%,58.62%,IF(C13=27%,0%,IF(C13=28%,0%,IF(C13=25%,52%)))))))</f>
        <v>0.3333</v>
      </c>
      <c r="D15" s="16"/>
    </row>
    <row r="16" spans="1:4" ht="16.5" customHeight="1">
      <c r="A16" s="2">
        <v>15</v>
      </c>
      <c r="B16" s="3" t="s">
        <v>16</v>
      </c>
      <c r="C16" s="13">
        <f>C14*C15</f>
        <v>0</v>
      </c>
      <c r="D16" s="16"/>
    </row>
    <row r="17" spans="1:4" ht="16.5" customHeight="1">
      <c r="A17" s="2">
        <v>16</v>
      </c>
      <c r="B17" s="22" t="s">
        <v>17</v>
      </c>
      <c r="C17" s="23">
        <f>C14-C16</f>
        <v>0</v>
      </c>
      <c r="D17" s="16"/>
    </row>
    <row r="18" spans="1:4" ht="16.5" customHeight="1">
      <c r="A18" s="2">
        <v>17</v>
      </c>
      <c r="B18" s="25" t="s">
        <v>18</v>
      </c>
      <c r="C18" s="24">
        <f>IF(C13=7%,0,IF(C13=25%,0,IF(C17*50%&gt;C12*12%,C12*12%,C17*50%)))</f>
        <v>0</v>
      </c>
      <c r="D18" s="16"/>
    </row>
    <row r="19" spans="1:4" ht="16.5" customHeight="1">
      <c r="A19" s="2">
        <v>18</v>
      </c>
      <c r="B19" s="19" t="s">
        <v>19</v>
      </c>
      <c r="C19" s="18">
        <f>IF(C17-C18&lt;C12*3%,C12*3%,C17-C18)</f>
        <v>0</v>
      </c>
      <c r="D19" s="16"/>
    </row>
    <row r="20" spans="1:25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2" ht="15">
      <c r="A22" s="20"/>
    </row>
    <row r="23" ht="12.75">
      <c r="B23" s="26"/>
    </row>
    <row r="24" spans="1:4" ht="12.75">
      <c r="A24" s="21"/>
      <c r="B24" s="21"/>
      <c r="C24" s="21"/>
      <c r="D24" s="21"/>
    </row>
    <row r="25" spans="1:4" ht="12.75">
      <c r="A25" s="21"/>
      <c r="D25" s="21"/>
    </row>
    <row r="26" spans="1:4" ht="12.75">
      <c r="A26" s="21"/>
      <c r="D26" s="21"/>
    </row>
    <row r="27" spans="1:4" ht="12.75">
      <c r="A27" s="21"/>
      <c r="D27" s="21"/>
    </row>
    <row r="28" spans="1:4" ht="12.75">
      <c r="A28" s="21"/>
      <c r="D28" s="21"/>
    </row>
    <row r="29" spans="1:4" ht="12.75">
      <c r="A29" s="21"/>
      <c r="D29" s="21"/>
    </row>
    <row r="30" spans="1:4" ht="12.75">
      <c r="A30" s="21"/>
      <c r="D30" s="21"/>
    </row>
    <row r="31" spans="1:4" ht="12.75">
      <c r="A31" s="21"/>
      <c r="D31" s="21"/>
    </row>
    <row r="32" spans="1:4" ht="12.75">
      <c r="A32" s="21"/>
      <c r="D32" s="21"/>
    </row>
    <row r="33" spans="1:4" ht="12.75">
      <c r="A33" s="21"/>
      <c r="D33" s="21"/>
    </row>
    <row r="34" spans="1:4" ht="12.75">
      <c r="A34" s="21"/>
      <c r="B34" s="21"/>
      <c r="C34" s="21"/>
      <c r="D34" s="21"/>
    </row>
    <row r="35" spans="1:4" ht="12.75">
      <c r="A35" s="21"/>
      <c r="B35" s="21"/>
      <c r="C35" s="21"/>
      <c r="D35" s="21"/>
    </row>
    <row r="36" spans="1:4" ht="12.75">
      <c r="A36" s="21"/>
      <c r="D36" s="21"/>
    </row>
    <row r="37" spans="1:4" ht="12.75">
      <c r="A37" s="21"/>
      <c r="B37" s="21"/>
      <c r="C37" s="21"/>
      <c r="D37" s="21"/>
    </row>
    <row r="38" spans="1:4" ht="12.75">
      <c r="A38" s="21"/>
      <c r="B38" s="21"/>
      <c r="C38" s="21"/>
      <c r="D38" s="21"/>
    </row>
    <row r="39" spans="1:4" ht="12.75">
      <c r="A39" s="21"/>
      <c r="D39" s="21"/>
    </row>
    <row r="40" spans="1:4" ht="12.75">
      <c r="A40" s="21"/>
      <c r="D40" s="21"/>
    </row>
    <row r="41" spans="1:4" ht="12.75">
      <c r="A41" s="21"/>
      <c r="D41" s="21"/>
    </row>
    <row r="42" spans="1:4" ht="12.75">
      <c r="A42" s="21"/>
      <c r="D42" s="21"/>
    </row>
    <row r="43" spans="1:4" ht="12.75">
      <c r="A43" s="21"/>
      <c r="D43" s="21"/>
    </row>
    <row r="44" spans="1:4" ht="12.75">
      <c r="A44" s="21"/>
      <c r="D44" s="21"/>
    </row>
    <row r="45" spans="1:4" ht="12.75">
      <c r="A45" s="21"/>
      <c r="D45" s="21"/>
    </row>
    <row r="46" spans="1:4" ht="12.75">
      <c r="A46" s="21"/>
      <c r="D46" s="21"/>
    </row>
    <row r="47" spans="1:4" ht="12.75">
      <c r="A47" s="21"/>
      <c r="D47" s="21"/>
    </row>
    <row r="48" spans="1:4" ht="12.75">
      <c r="A48" s="21"/>
      <c r="D48" s="21"/>
    </row>
    <row r="49" spans="1:4" ht="12.75">
      <c r="A49" s="21"/>
      <c r="D49" s="21"/>
    </row>
    <row r="50" spans="1:4" ht="12.75">
      <c r="A50" s="21"/>
      <c r="D50" s="21"/>
    </row>
    <row r="51" spans="1:4" ht="12.75">
      <c r="A51" s="21"/>
      <c r="D51" s="21"/>
    </row>
    <row r="52" spans="1:4" ht="12.75">
      <c r="A52" s="21"/>
      <c r="D52" s="21"/>
    </row>
    <row r="53" spans="1:4" ht="12.75">
      <c r="A53" s="21"/>
      <c r="D53" s="21"/>
    </row>
    <row r="54" spans="1:4" ht="12.75">
      <c r="A54" s="21"/>
      <c r="D54" s="21"/>
    </row>
    <row r="55" spans="1:4" ht="12.75">
      <c r="A55" s="21"/>
      <c r="D55" s="21"/>
    </row>
    <row r="56" spans="1:4" ht="12.75">
      <c r="A56" s="21"/>
      <c r="D56" s="21"/>
    </row>
    <row r="57" spans="1:4" ht="12.75">
      <c r="A57" s="21"/>
      <c r="D57" s="21"/>
    </row>
    <row r="58" spans="1:4" ht="12.75">
      <c r="A58" s="21"/>
      <c r="D58" s="21"/>
    </row>
    <row r="59" spans="1:4" ht="12.75">
      <c r="A59" s="21"/>
      <c r="D59" s="21"/>
    </row>
    <row r="60" spans="1:4" ht="12.75">
      <c r="A60" s="21"/>
      <c r="D60" s="21"/>
    </row>
    <row r="61" spans="1:4" ht="12.75">
      <c r="A61" s="21"/>
      <c r="D61" s="21"/>
    </row>
    <row r="62" spans="1:4" ht="12.75">
      <c r="A62" s="21"/>
      <c r="D62" s="21"/>
    </row>
    <row r="63" spans="1:4" ht="12.75">
      <c r="A63" s="21"/>
      <c r="D63" s="21"/>
    </row>
    <row r="64" spans="1:4" ht="12.75">
      <c r="A64" s="21"/>
      <c r="B64" s="21"/>
      <c r="C64" s="21"/>
      <c r="D64" s="21"/>
    </row>
    <row r="65" spans="1:4" ht="12.75">
      <c r="A65" s="21"/>
      <c r="D65" s="21"/>
    </row>
    <row r="66" spans="1:4" ht="12.75">
      <c r="A66" s="21"/>
      <c r="D66" s="21"/>
    </row>
    <row r="67" spans="1:4" ht="12.75">
      <c r="A67" s="21"/>
      <c r="D67" s="21"/>
    </row>
    <row r="68" spans="1:4" ht="12.75">
      <c r="A68" s="21"/>
      <c r="D68" s="21"/>
    </row>
    <row r="69" spans="1:4" ht="12.75">
      <c r="A69" s="21"/>
      <c r="D69" s="21"/>
    </row>
    <row r="70" spans="1:4" ht="12.75">
      <c r="A70" s="21"/>
      <c r="B70" s="21"/>
      <c r="C70" s="21"/>
      <c r="D70" s="21"/>
    </row>
  </sheetData>
  <sheetProtection/>
  <printOptions/>
  <pageMargins left="0.7875" right="0.7875" top="1.025" bottom="1.025" header="0.7875" footer="0.7875"/>
  <pageSetup firstPageNumber="1" useFirstPageNumber="1" fitToHeight="1" fitToWidth="1"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Importação JUN-2010- EXCEL</dc:title>
  <dc:subject>Calculo ICMS</dc:subject>
  <dc:creator>José Valdemar Schmitz</dc:creator>
  <cp:keywords/>
  <dc:description/>
  <cp:lastModifiedBy>Eduardo Oliveira</cp:lastModifiedBy>
  <cp:lastPrinted>2011-07-05T14:15:46Z</cp:lastPrinted>
  <dcterms:created xsi:type="dcterms:W3CDTF">2009-12-30T13:24:21Z</dcterms:created>
  <dcterms:modified xsi:type="dcterms:W3CDTF">2011-07-18T21:05:02Z</dcterms:modified>
  <cp:category/>
  <cp:version/>
  <cp:contentType/>
  <cp:contentStatus/>
  <cp:revision>1</cp:revision>
</cp:coreProperties>
</file>